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<sst xmlns="http://schemas.openxmlformats.org/spreadsheetml/2006/main" count="52" uniqueCount="51">
  <si>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SETA s.p.a. Società Ecologia Territorio Ambiente</t>
  </si>
  <si>
    <t>ANNO</t>
  </si>
  <si>
    <t>SAN MAURO TORINESE</t>
  </si>
  <si>
    <t xml:space="preserve">Riepilogo raccolta  </t>
  </si>
  <si>
    <t>RACCOLTA (kg)</t>
  </si>
  <si>
    <t>GEN.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</si>
  <si>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</si>
  <si>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</si>
  <si>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</si>
  <si>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</si>
  <si>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</si>
  <si>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</si>
  <si>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</si>
  <si>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</si>
  <si>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</si>
  <si>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</si>
  <si>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</si>
  <si>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TOTALE</t>
  </si>
  <si>
    <t>RSU</t>
  </si>
  <si>
    <t>Accumul.</t>
  </si>
  <si>
    <t>App. fuori uso</t>
  </si>
  <si>
    <t>Carta cartone</t>
  </si>
  <si>
    <t>Carta Union Maceri</t>
  </si>
  <si>
    <t>Legno e cassette</t>
  </si>
  <si>
    <t>Farmaci scad. e sirin.</t>
  </si>
  <si>
    <t>Frazione organica</t>
  </si>
  <si>
    <t>Frigo</t>
  </si>
  <si>
    <t>Tubi Fluorescenti</t>
  </si>
  <si>
    <t>Imball. Carta cartone</t>
  </si>
  <si>
    <t>Imball. Legno</t>
  </si>
  <si>
    <t>Imball. Mat. Misti</t>
  </si>
  <si>
    <t>Imball. Metallici</t>
  </si>
  <si>
    <t>Imball. Plastica</t>
  </si>
  <si>
    <t>Imball. Vetro</t>
  </si>
  <si>
    <t>Indum. Usati</t>
  </si>
  <si>
    <t>Ingombranti</t>
  </si>
  <si>
    <t>Lavatrici lavast.</t>
  </si>
  <si>
    <t>Olio esausto</t>
  </si>
  <si>
    <t>Pile esauste</t>
  </si>
  <si>
    <t>Plastica e cassette</t>
  </si>
  <si>
    <t>Pneum. fuori uso</t>
  </si>
  <si>
    <t>Rifiuti di mercati</t>
  </si>
  <si>
    <t>Rottami ferr.</t>
  </si>
  <si>
    <t>Sfalci ramaglie</t>
  </si>
  <si>
    <t>Imball. Compositi</t>
  </si>
  <si>
    <t>Inerti</t>
  </si>
  <si>
    <t>Toner</t>
  </si>
  <si>
    <t>Oli e grassi comm.</t>
  </si>
  <si>
    <t>Residui pulizia strade</t>
  </si>
  <si>
    <t>TOTALE RIFIUTI RACCOLTI</t>
  </si>
  <si>
    <t>PERCENTUALE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</si>
</sst>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31">
    <font>
      <sz val="10"/>
      <name val="Arial"/>
      <family val="0"/>
    </font>
    <font>
      <b/>
      <sz val="9.85"/>
      <color indexed="8"/>
      <name val="Times New Roman"/>
      <family val="0"/>
    </font>
    <font>
      <b/>
      <sz val="9.95"/>
      <color indexed="8"/>
      <name val="Arial"/>
      <family val="0"/>
    </font>
    <font>
      <b/>
      <sz val="12"/>
      <color indexed="8"/>
      <name val="Arial"/>
      <family val="2"/>
    </font>
    <font>
      <b/>
      <sz val="7.9"/>
      <color indexed="8"/>
      <name val="Arial"/>
      <family val="0"/>
    </font>
    <font>
      <b/>
      <sz val="7.9"/>
      <name val="Arial"/>
      <family val="0"/>
    </font>
    <font>
      <b/>
      <i/>
      <sz val="7.9"/>
      <color indexed="12"/>
      <name val="Arial"/>
      <family val="0"/>
    </font>
    <font>
      <sz val="8.05"/>
      <color indexed="8"/>
      <name val="Arial"/>
      <family val="0"/>
    </font>
    <font>
      <sz val="8.05"/>
      <name val="Arial"/>
      <family val="0"/>
    </font>
    <font>
      <i/>
      <sz val="8.05"/>
      <color indexed="12"/>
      <name val="Arial"/>
      <family val="0"/>
    </font>
    <font>
      <sz val="8.05"/>
      <color indexed="12"/>
      <name val="Arial"/>
      <family val="0"/>
    </font>
    <font>
      <b/>
      <i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24" borderId="0" xfId="0" applyFont="1" applyFill="1" applyAlignment="1">
      <alignment horizontal="left" vertical="center"/>
    </xf>
    <xf numFmtId="0" fontId="4" fillId="25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6" fillId="22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3" fontId="7" fillId="24" borderId="14" xfId="0" applyNumberFormat="1" applyFont="1" applyFill="1" applyBorder="1" applyAlignment="1">
      <alignment horizontal="right" vertical="center"/>
    </xf>
    <xf numFmtId="3" fontId="7" fillId="4" borderId="14" xfId="0" applyNumberFormat="1" applyFont="1" applyFill="1" applyBorder="1" applyAlignment="1">
      <alignment horizontal="right" vertical="center"/>
    </xf>
    <xf numFmtId="3" fontId="7" fillId="8" borderId="14" xfId="0" applyNumberFormat="1" applyFont="1" applyFill="1" applyBorder="1" applyAlignment="1">
      <alignment horizontal="right" vertical="center"/>
    </xf>
    <xf numFmtId="3" fontId="7" fillId="3" borderId="14" xfId="0" applyNumberFormat="1" applyFont="1" applyFill="1" applyBorder="1" applyAlignment="1">
      <alignment horizontal="right" vertical="center"/>
    </xf>
    <xf numFmtId="3" fontId="7" fillId="16" borderId="14" xfId="0" applyNumberFormat="1" applyFont="1" applyFill="1" applyBorder="1" applyAlignment="1">
      <alignment horizontal="right" vertical="center"/>
    </xf>
    <xf numFmtId="3" fontId="8" fillId="22" borderId="14" xfId="0" applyNumberFormat="1" applyFont="1" applyFill="1" applyBorder="1" applyAlignment="1">
      <alignment horizontal="right" vertical="center"/>
    </xf>
    <xf numFmtId="3" fontId="7" fillId="26" borderId="14" xfId="0" applyNumberFormat="1" applyFont="1" applyFill="1" applyBorder="1" applyAlignment="1">
      <alignment horizontal="right" vertical="center"/>
    </xf>
    <xf numFmtId="3" fontId="7" fillId="10" borderId="14" xfId="0" applyNumberFormat="1" applyFont="1" applyFill="1" applyBorder="1" applyAlignment="1">
      <alignment horizontal="right" vertical="center"/>
    </xf>
    <xf numFmtId="3" fontId="7" fillId="5" borderId="14" xfId="0" applyNumberFormat="1" applyFont="1" applyFill="1" applyBorder="1" applyAlignment="1">
      <alignment horizontal="right" vertical="center"/>
    </xf>
    <xf numFmtId="3" fontId="7" fillId="7" borderId="14" xfId="0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2" fontId="7" fillId="25" borderId="14" xfId="0" applyNumberFormat="1" applyFont="1" applyFill="1" applyBorder="1" applyAlignment="1">
      <alignment horizontal="right" vertical="center"/>
    </xf>
    <xf numFmtId="2" fontId="7" fillId="24" borderId="14" xfId="0" applyNumberFormat="1" applyFont="1" applyFill="1" applyBorder="1" applyAlignment="1">
      <alignment horizontal="right" vertical="center"/>
    </xf>
    <xf numFmtId="2" fontId="7" fillId="4" borderId="14" xfId="0" applyNumberFormat="1" applyFont="1" applyFill="1" applyBorder="1" applyAlignment="1">
      <alignment horizontal="right" vertical="center"/>
    </xf>
    <xf numFmtId="2" fontId="7" fillId="8" borderId="14" xfId="0" applyNumberFormat="1" applyFont="1" applyFill="1" applyBorder="1" applyAlignment="1">
      <alignment horizontal="right" vertical="center"/>
    </xf>
    <xf numFmtId="2" fontId="7" fillId="3" borderId="14" xfId="0" applyNumberFormat="1" applyFont="1" applyFill="1" applyBorder="1" applyAlignment="1">
      <alignment horizontal="right" vertical="center"/>
    </xf>
    <xf numFmtId="2" fontId="7" fillId="16" borderId="14" xfId="0" applyNumberFormat="1" applyFont="1" applyFill="1" applyBorder="1" applyAlignment="1">
      <alignment horizontal="right" vertical="center"/>
    </xf>
    <xf numFmtId="2" fontId="8" fillId="22" borderId="14" xfId="0" applyNumberFormat="1" applyFont="1" applyFill="1" applyBorder="1" applyAlignment="1">
      <alignment horizontal="right" vertical="center"/>
    </xf>
    <xf numFmtId="2" fontId="7" fillId="26" borderId="14" xfId="0" applyNumberFormat="1" applyFont="1" applyFill="1" applyBorder="1" applyAlignment="1">
      <alignment horizontal="right" vertical="center"/>
    </xf>
    <xf numFmtId="2" fontId="7" fillId="10" borderId="14" xfId="0" applyNumberFormat="1" applyFont="1" applyFill="1" applyBorder="1" applyAlignment="1">
      <alignment horizontal="right" vertical="center"/>
    </xf>
    <xf numFmtId="2" fontId="7" fillId="5" borderId="14" xfId="0" applyNumberFormat="1" applyFont="1" applyFill="1" applyBorder="1" applyAlignment="1">
      <alignment horizontal="right" vertical="center"/>
    </xf>
    <xf numFmtId="2" fontId="7" fillId="7" borderId="14" xfId="0" applyNumberFormat="1" applyFont="1" applyFill="1" applyBorder="1" applyAlignment="1">
      <alignment horizontal="right" vertical="center"/>
    </xf>
    <xf numFmtId="2" fontId="9" fillId="22" borderId="14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2" fontId="29" fillId="10" borderId="0" xfId="0" applyNumberFormat="1" applyFont="1" applyFill="1" applyAlignment="1">
      <alignment/>
    </xf>
    <xf numFmtId="3" fontId="29" fillId="10" borderId="0" xfId="0" applyNumberFormat="1" applyFont="1" applyFill="1" applyAlignment="1">
      <alignment/>
    </xf>
    <xf numFmtId="3" fontId="11" fillId="10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2" fontId="30" fillId="0" borderId="15" xfId="0" applyNumberFormat="1" applyFont="1" applyBorder="1" applyAlignment="1">
      <alignment horizontal="right"/>
    </xf>
    <xf numFmtId="2" fontId="30" fillId="0" borderId="13" xfId="0" applyNumberFormat="1" applyFont="1" applyBorder="1" applyAlignment="1">
      <alignment horizontal="center"/>
    </xf>
    <xf numFmtId="2" fontId="30" fillId="0" borderId="16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34"/>
  <sheetViews>
    <sheetView tabSelected="1" zoomScale="75" zoomScaleNormal="75" workbookViewId="0" topLeftCell="A1">
      <selection activeCell="H45" sqref="H45"/>
    </sheetView>
  </sheetViews>
  <sheetFormatPr defaultColWidth="9.140625" defaultRowHeight="12.75"/>
  <cols>
    <col min="1" max="1" width="24.00390625" style="0" customWidth="1"/>
    <col min="2" max="2" width="12.140625" style="0" customWidth="1"/>
    <col min="3" max="3" width="10.7109375" style="0" bestFit="1" customWidth="1"/>
    <col min="4" max="4" width="10.7109375" style="0" customWidth="1"/>
    <col min="5" max="5" width="10.7109375" style="0" bestFit="1" customWidth="1"/>
    <col min="6" max="6" width="10.57421875" style="0" bestFit="1" customWidth="1"/>
    <col min="7" max="7" width="10.7109375" style="0" bestFit="1" customWidth="1"/>
    <col min="8" max="8" width="10.8515625" style="0" customWidth="1"/>
    <col min="9" max="9" width="10.140625" style="0" customWidth="1"/>
    <col min="10" max="10" width="10.7109375" style="0" customWidth="1"/>
    <col min="11" max="11" width="12.140625" style="0" customWidth="1"/>
    <col min="12" max="12" width="10.28125" style="0" customWidth="1"/>
    <col min="13" max="13" width="11.00390625" style="0" customWidth="1"/>
    <col min="14" max="14" width="13.7109375" style="0" customWidth="1"/>
    <col min="15" max="15" width="14.8515625" style="0" customWidth="1"/>
    <col min="16" max="16" width="10.57421875" style="0" bestFit="1" customWidth="1"/>
  </cols>
  <sheetData>
    <row r="1" spans="1:14" ht="25.5">
      <c r="A1" s="1" t="s">
        <v>0</v>
      </c>
      <c r="B1" s="2" t="s">
        <v>0</v>
      </c>
      <c r="C1" s="3"/>
      <c r="D1" s="3"/>
      <c r="E1" s="3"/>
      <c r="F1" s="3"/>
      <c r="G1" s="3"/>
      <c r="H1" s="3"/>
      <c r="I1" s="3"/>
      <c r="J1" s="4"/>
      <c r="K1" s="5"/>
      <c r="L1" s="4" t="s">
        <v>1</v>
      </c>
      <c r="M1" s="6">
        <v>2015</v>
      </c>
      <c r="N1" s="3"/>
    </row>
    <row r="2" spans="1:14" ht="15.75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>
      <c r="A3" s="8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3"/>
    </row>
    <row r="4" spans="1:15" ht="14.25">
      <c r="A4" s="10" t="s">
        <v>4</v>
      </c>
      <c r="B4" s="11" t="s">
        <v>5</v>
      </c>
      <c r="C4" s="12" t="s">
        <v>6</v>
      </c>
      <c r="D4" s="13" t="s">
        <v>7</v>
      </c>
      <c r="E4" s="14" t="s">
        <v>8</v>
      </c>
      <c r="F4" s="15" t="s">
        <v>9</v>
      </c>
      <c r="G4" s="16" t="s">
        <v>10</v>
      </c>
      <c r="H4" s="17" t="s">
        <v>11</v>
      </c>
      <c r="I4" s="18" t="s">
        <v>12</v>
      </c>
      <c r="J4" s="13" t="s">
        <v>13</v>
      </c>
      <c r="K4" s="19" t="s">
        <v>14</v>
      </c>
      <c r="L4" s="20" t="s">
        <v>15</v>
      </c>
      <c r="M4" s="21" t="s">
        <v>16</v>
      </c>
      <c r="N4" s="22" t="s">
        <v>17</v>
      </c>
      <c r="O4" s="54" t="s">
        <v>50</v>
      </c>
    </row>
    <row r="5" spans="1:16" ht="13.5" customHeight="1">
      <c r="A5" s="23" t="s">
        <v>18</v>
      </c>
      <c r="B5" s="36">
        <v>255560</v>
      </c>
      <c r="C5" s="24">
        <v>221870</v>
      </c>
      <c r="D5" s="25">
        <v>275950</v>
      </c>
      <c r="E5" s="26">
        <v>263690</v>
      </c>
      <c r="F5" s="27">
        <v>245590</v>
      </c>
      <c r="G5" s="28">
        <v>263280</v>
      </c>
      <c r="H5" s="29">
        <v>259720</v>
      </c>
      <c r="I5" s="30">
        <v>206300</v>
      </c>
      <c r="J5" s="25">
        <v>257350</v>
      </c>
      <c r="K5" s="31">
        <v>296320</v>
      </c>
      <c r="L5" s="32">
        <v>265340</v>
      </c>
      <c r="M5" s="33">
        <v>264790</v>
      </c>
      <c r="N5" s="47">
        <v>3075760</v>
      </c>
      <c r="O5" s="55">
        <f>N5/N36*100</f>
        <v>40.0419718434544</v>
      </c>
      <c r="P5" s="48"/>
    </row>
    <row r="6" spans="1:15" ht="14.25">
      <c r="A6" s="23" t="s">
        <v>19</v>
      </c>
      <c r="B6" s="36">
        <v>0</v>
      </c>
      <c r="C6" s="24">
        <v>0</v>
      </c>
      <c r="D6" s="25">
        <v>0</v>
      </c>
      <c r="E6" s="26">
        <v>0</v>
      </c>
      <c r="F6" s="27">
        <v>0</v>
      </c>
      <c r="G6" s="28">
        <v>0</v>
      </c>
      <c r="H6" s="29">
        <v>0</v>
      </c>
      <c r="I6" s="30">
        <v>0</v>
      </c>
      <c r="J6" s="25">
        <v>0</v>
      </c>
      <c r="K6" s="31">
        <v>0</v>
      </c>
      <c r="L6" s="32">
        <v>0</v>
      </c>
      <c r="M6" s="33">
        <v>0</v>
      </c>
      <c r="N6" s="47">
        <f>SUM(B6:M6)</f>
        <v>0</v>
      </c>
      <c r="O6" s="55">
        <f>N6/N36/100</f>
        <v>0</v>
      </c>
    </row>
    <row r="7" spans="1:15" ht="14.25">
      <c r="A7" s="23" t="s">
        <v>20</v>
      </c>
      <c r="B7" s="36">
        <v>4910</v>
      </c>
      <c r="C7" s="24">
        <v>5459</v>
      </c>
      <c r="D7" s="25">
        <v>7950</v>
      </c>
      <c r="E7" s="26">
        <v>3280</v>
      </c>
      <c r="F7" s="27">
        <v>4370</v>
      </c>
      <c r="G7" s="28">
        <v>1960</v>
      </c>
      <c r="H7" s="29">
        <v>2310</v>
      </c>
      <c r="I7" s="30">
        <v>5940</v>
      </c>
      <c r="J7" s="25">
        <v>1370</v>
      </c>
      <c r="K7" s="31">
        <v>6460</v>
      </c>
      <c r="L7" s="32">
        <v>5810</v>
      </c>
      <c r="M7" s="33">
        <v>5170</v>
      </c>
      <c r="N7" s="47">
        <f aca="true" t="shared" si="0" ref="N7:N35">SUM(B7:M7)</f>
        <v>54989</v>
      </c>
      <c r="O7" s="55">
        <f>N7/N36*100</f>
        <v>0.7158776984224107</v>
      </c>
    </row>
    <row r="8" spans="1:15" ht="14.25">
      <c r="A8" s="23" t="s">
        <v>21</v>
      </c>
      <c r="B8" s="36">
        <v>66700</v>
      </c>
      <c r="C8" s="24">
        <v>64500</v>
      </c>
      <c r="D8" s="25">
        <v>76340</v>
      </c>
      <c r="E8" s="26">
        <v>65100</v>
      </c>
      <c r="F8" s="27">
        <v>67340</v>
      </c>
      <c r="G8" s="28">
        <v>68260</v>
      </c>
      <c r="H8" s="29">
        <v>70980</v>
      </c>
      <c r="I8" s="30">
        <v>55200</v>
      </c>
      <c r="J8" s="25">
        <v>65060</v>
      </c>
      <c r="K8" s="31">
        <v>81520</v>
      </c>
      <c r="L8" s="32">
        <v>72240</v>
      </c>
      <c r="M8" s="33">
        <v>72800</v>
      </c>
      <c r="N8" s="47">
        <f t="shared" si="0"/>
        <v>826040</v>
      </c>
      <c r="O8" s="55">
        <f>N8/N36*100</f>
        <v>10.753852843384097</v>
      </c>
    </row>
    <row r="9" spans="1:15" ht="14.25">
      <c r="A9" s="23" t="s">
        <v>22</v>
      </c>
      <c r="B9" s="36">
        <v>0</v>
      </c>
      <c r="C9" s="24">
        <v>0</v>
      </c>
      <c r="D9" s="25">
        <v>0</v>
      </c>
      <c r="E9" s="26">
        <v>0</v>
      </c>
      <c r="F9" s="27">
        <v>0</v>
      </c>
      <c r="G9" s="28">
        <v>0</v>
      </c>
      <c r="H9" s="29">
        <v>0</v>
      </c>
      <c r="I9" s="30">
        <v>0</v>
      </c>
      <c r="J9" s="25">
        <v>0</v>
      </c>
      <c r="K9" s="31">
        <v>0</v>
      </c>
      <c r="L9" s="32">
        <v>0</v>
      </c>
      <c r="M9" s="33">
        <v>0</v>
      </c>
      <c r="N9" s="47">
        <f t="shared" si="0"/>
        <v>0</v>
      </c>
      <c r="O9" s="55">
        <f>N9/N36*100</f>
        <v>0</v>
      </c>
    </row>
    <row r="10" spans="1:15" ht="14.25">
      <c r="A10" s="23" t="s">
        <v>23</v>
      </c>
      <c r="B10" s="36">
        <v>10460</v>
      </c>
      <c r="C10" s="24">
        <v>12140</v>
      </c>
      <c r="D10" s="25">
        <v>10960</v>
      </c>
      <c r="E10" s="26">
        <v>6100</v>
      </c>
      <c r="F10" s="27">
        <v>11000</v>
      </c>
      <c r="G10" s="28">
        <v>14560</v>
      </c>
      <c r="H10" s="29">
        <v>3020</v>
      </c>
      <c r="I10" s="30">
        <v>3460</v>
      </c>
      <c r="J10" s="25">
        <v>0</v>
      </c>
      <c r="K10" s="31">
        <v>3580</v>
      </c>
      <c r="L10" s="32">
        <v>0</v>
      </c>
      <c r="M10" s="33">
        <v>0</v>
      </c>
      <c r="N10" s="47">
        <f t="shared" si="0"/>
        <v>75280</v>
      </c>
      <c r="O10" s="55">
        <f>N10/N36*100</f>
        <v>0.9800373372354303</v>
      </c>
    </row>
    <row r="11" spans="1:15" ht="14.25">
      <c r="A11" s="23" t="s">
        <v>24</v>
      </c>
      <c r="B11" s="36">
        <v>0</v>
      </c>
      <c r="C11" s="24">
        <v>0</v>
      </c>
      <c r="D11" s="25">
        <v>0</v>
      </c>
      <c r="E11" s="26">
        <v>0</v>
      </c>
      <c r="F11" s="27">
        <v>0</v>
      </c>
      <c r="G11" s="28">
        <v>0</v>
      </c>
      <c r="H11" s="29">
        <v>185</v>
      </c>
      <c r="I11" s="30">
        <v>0</v>
      </c>
      <c r="J11" s="25">
        <v>299</v>
      </c>
      <c r="K11" s="31">
        <v>0</v>
      </c>
      <c r="L11" s="32">
        <v>158</v>
      </c>
      <c r="M11" s="33">
        <v>0</v>
      </c>
      <c r="N11" s="47">
        <f t="shared" si="0"/>
        <v>642</v>
      </c>
      <c r="O11" s="55">
        <f>N11/N36*100</f>
        <v>0.008357916717656034</v>
      </c>
    </row>
    <row r="12" spans="1:15" ht="14.25">
      <c r="A12" s="23" t="s">
        <v>25</v>
      </c>
      <c r="B12" s="36">
        <v>115900</v>
      </c>
      <c r="C12" s="24">
        <v>110650</v>
      </c>
      <c r="D12" s="25">
        <v>123100</v>
      </c>
      <c r="E12" s="26">
        <v>105070</v>
      </c>
      <c r="F12" s="27">
        <v>112820</v>
      </c>
      <c r="G12" s="28">
        <v>117800</v>
      </c>
      <c r="H12" s="29">
        <v>116780</v>
      </c>
      <c r="I12" s="30">
        <v>79750</v>
      </c>
      <c r="J12" s="25">
        <v>104660</v>
      </c>
      <c r="K12" s="31">
        <v>115660</v>
      </c>
      <c r="L12" s="32">
        <v>110200</v>
      </c>
      <c r="M12" s="33">
        <v>125390</v>
      </c>
      <c r="N12" s="47">
        <f>SUM(B12:M12)</f>
        <v>1337780</v>
      </c>
      <c r="O12" s="55">
        <f>N12/N36*100</f>
        <v>17.41597169243908</v>
      </c>
    </row>
    <row r="13" spans="1:15" ht="14.25">
      <c r="A13" s="23" t="s">
        <v>26</v>
      </c>
      <c r="B13" s="36">
        <v>1830</v>
      </c>
      <c r="C13" s="37">
        <v>960</v>
      </c>
      <c r="D13" s="38">
        <v>1680</v>
      </c>
      <c r="E13" s="39">
        <v>1430</v>
      </c>
      <c r="F13" s="40">
        <v>1740</v>
      </c>
      <c r="G13" s="41">
        <v>630</v>
      </c>
      <c r="H13" s="42">
        <v>1540</v>
      </c>
      <c r="I13" s="43">
        <v>2040</v>
      </c>
      <c r="J13" s="38">
        <v>970</v>
      </c>
      <c r="K13" s="44">
        <v>3320</v>
      </c>
      <c r="L13" s="45">
        <v>1500</v>
      </c>
      <c r="M13" s="46">
        <v>1200</v>
      </c>
      <c r="N13" s="47">
        <f>SUM(B13:M13)</f>
        <v>18840</v>
      </c>
      <c r="O13" s="55">
        <f>N13/N36*100</f>
        <v>0.24526970554616773</v>
      </c>
    </row>
    <row r="14" spans="1:15" ht="14.25">
      <c r="A14" s="23" t="s">
        <v>27</v>
      </c>
      <c r="B14" s="36">
        <v>0</v>
      </c>
      <c r="C14" s="37">
        <v>70</v>
      </c>
      <c r="D14" s="38">
        <v>0</v>
      </c>
      <c r="E14" s="39">
        <v>0</v>
      </c>
      <c r="F14" s="40">
        <v>0</v>
      </c>
      <c r="G14" s="41">
        <v>90</v>
      </c>
      <c r="H14" s="42">
        <v>0</v>
      </c>
      <c r="I14" s="43">
        <v>0</v>
      </c>
      <c r="J14" s="38">
        <v>50</v>
      </c>
      <c r="K14" s="44">
        <v>0</v>
      </c>
      <c r="L14" s="45">
        <v>0</v>
      </c>
      <c r="M14" s="46">
        <v>40</v>
      </c>
      <c r="N14" s="47">
        <f t="shared" si="0"/>
        <v>250</v>
      </c>
      <c r="O14" s="55">
        <f>N14/N36*100</f>
        <v>0.0032546404663769605</v>
      </c>
    </row>
    <row r="15" spans="1:15" ht="14.25">
      <c r="A15" s="23" t="s">
        <v>28</v>
      </c>
      <c r="B15" s="36">
        <v>13160</v>
      </c>
      <c r="C15" s="37">
        <v>12620</v>
      </c>
      <c r="D15" s="38">
        <v>18240</v>
      </c>
      <c r="E15" s="39">
        <v>20940</v>
      </c>
      <c r="F15" s="40">
        <v>14360</v>
      </c>
      <c r="G15" s="41">
        <v>11660</v>
      </c>
      <c r="H15" s="42">
        <v>12820</v>
      </c>
      <c r="I15" s="43">
        <v>3180</v>
      </c>
      <c r="J15" s="38">
        <v>8200</v>
      </c>
      <c r="K15" s="44">
        <v>12060</v>
      </c>
      <c r="L15" s="45">
        <v>10260</v>
      </c>
      <c r="M15" s="46">
        <v>1620</v>
      </c>
      <c r="N15" s="47">
        <f t="shared" si="0"/>
        <v>139120</v>
      </c>
      <c r="O15" s="55">
        <f>N15/N36*100</f>
        <v>1.8111423267294509</v>
      </c>
    </row>
    <row r="16" spans="1:15" ht="14.25">
      <c r="A16" s="23" t="s">
        <v>29</v>
      </c>
      <c r="B16" s="36">
        <v>0</v>
      </c>
      <c r="C16" s="37">
        <v>0</v>
      </c>
      <c r="D16" s="38">
        <v>15600</v>
      </c>
      <c r="E16" s="39">
        <v>10990</v>
      </c>
      <c r="F16" s="40">
        <v>12190</v>
      </c>
      <c r="G16" s="41">
        <v>0</v>
      </c>
      <c r="H16" s="42">
        <v>7810</v>
      </c>
      <c r="I16" s="43">
        <v>11350</v>
      </c>
      <c r="J16" s="38">
        <v>12770</v>
      </c>
      <c r="K16" s="44">
        <v>7150</v>
      </c>
      <c r="L16" s="45">
        <v>14970</v>
      </c>
      <c r="M16" s="46">
        <v>12750</v>
      </c>
      <c r="N16" s="47">
        <f t="shared" si="0"/>
        <v>105580</v>
      </c>
      <c r="O16" s="55">
        <f>N16/N36*100</f>
        <v>1.3744997617603179</v>
      </c>
    </row>
    <row r="17" spans="1:15" ht="14.25">
      <c r="A17" s="23" t="s">
        <v>30</v>
      </c>
      <c r="B17" s="36">
        <v>0</v>
      </c>
      <c r="C17" s="37">
        <v>0</v>
      </c>
      <c r="D17" s="38">
        <v>4500</v>
      </c>
      <c r="E17" s="39">
        <v>1660</v>
      </c>
      <c r="F17" s="40">
        <v>0</v>
      </c>
      <c r="G17" s="41">
        <v>0</v>
      </c>
      <c r="H17" s="42">
        <v>2360</v>
      </c>
      <c r="I17" s="43">
        <v>0</v>
      </c>
      <c r="J17" s="38">
        <v>0</v>
      </c>
      <c r="K17" s="44">
        <v>0</v>
      </c>
      <c r="L17" s="45">
        <v>1390</v>
      </c>
      <c r="M17" s="46">
        <v>2920</v>
      </c>
      <c r="N17" s="47">
        <f t="shared" si="0"/>
        <v>12830</v>
      </c>
      <c r="O17" s="55">
        <f>N17/N36*100</f>
        <v>0.1670281487344656</v>
      </c>
    </row>
    <row r="18" spans="1:15" ht="14.25">
      <c r="A18" s="23" t="s">
        <v>31</v>
      </c>
      <c r="B18" s="36">
        <v>0</v>
      </c>
      <c r="C18" s="37">
        <v>0</v>
      </c>
      <c r="D18" s="38">
        <v>0</v>
      </c>
      <c r="E18" s="39">
        <v>0</v>
      </c>
      <c r="F18" s="40">
        <v>0</v>
      </c>
      <c r="G18" s="41">
        <v>0</v>
      </c>
      <c r="H18" s="42">
        <v>0</v>
      </c>
      <c r="I18" s="43">
        <v>0</v>
      </c>
      <c r="J18" s="38">
        <v>0</v>
      </c>
      <c r="K18" s="44">
        <v>0</v>
      </c>
      <c r="L18" s="45">
        <v>0</v>
      </c>
      <c r="M18" s="46">
        <v>0</v>
      </c>
      <c r="N18" s="47">
        <f t="shared" si="0"/>
        <v>0</v>
      </c>
      <c r="O18" s="55">
        <v>0</v>
      </c>
    </row>
    <row r="19" spans="1:15" ht="14.25">
      <c r="A19" s="23" t="s">
        <v>32</v>
      </c>
      <c r="B19" s="36">
        <v>35713</v>
      </c>
      <c r="C19" s="37">
        <v>24161</v>
      </c>
      <c r="D19" s="38">
        <v>37666</v>
      </c>
      <c r="E19" s="39">
        <v>41020</v>
      </c>
      <c r="F19" s="40">
        <v>32220</v>
      </c>
      <c r="G19" s="41">
        <v>32540</v>
      </c>
      <c r="H19" s="42">
        <v>40140</v>
      </c>
      <c r="I19" s="43">
        <v>24880</v>
      </c>
      <c r="J19" s="38">
        <v>38040</v>
      </c>
      <c r="K19" s="44">
        <v>31680</v>
      </c>
      <c r="L19" s="45">
        <v>31760</v>
      </c>
      <c r="M19" s="46">
        <v>38120</v>
      </c>
      <c r="N19" s="47">
        <f t="shared" si="0"/>
        <v>407940</v>
      </c>
      <c r="O19" s="55">
        <f>N19/N36*100</f>
        <v>5.310792127415269</v>
      </c>
    </row>
    <row r="20" spans="1:15" ht="14.25">
      <c r="A20" s="23" t="s">
        <v>33</v>
      </c>
      <c r="B20" s="36">
        <v>61580</v>
      </c>
      <c r="C20" s="37">
        <v>50650</v>
      </c>
      <c r="D20" s="38">
        <v>57610</v>
      </c>
      <c r="E20" s="39">
        <v>51180</v>
      </c>
      <c r="F20" s="40">
        <v>58820</v>
      </c>
      <c r="G20" s="41">
        <v>63150</v>
      </c>
      <c r="H20" s="42">
        <v>42960</v>
      </c>
      <c r="I20" s="43">
        <v>50570</v>
      </c>
      <c r="J20" s="38">
        <v>44130</v>
      </c>
      <c r="K20" s="44">
        <v>47810</v>
      </c>
      <c r="L20" s="45">
        <v>45760</v>
      </c>
      <c r="M20" s="46">
        <v>51940</v>
      </c>
      <c r="N20" s="47">
        <f t="shared" si="0"/>
        <v>626160</v>
      </c>
      <c r="O20" s="55">
        <f>N20/N36*100</f>
        <v>8.151702697706389</v>
      </c>
    </row>
    <row r="21" spans="1:15" ht="14.25">
      <c r="A21" s="23" t="s">
        <v>34</v>
      </c>
      <c r="B21" s="36">
        <v>4030</v>
      </c>
      <c r="C21" s="37">
        <v>2050</v>
      </c>
      <c r="D21" s="38">
        <v>4250</v>
      </c>
      <c r="E21" s="39">
        <v>4950</v>
      </c>
      <c r="F21" s="40">
        <v>4610</v>
      </c>
      <c r="G21" s="41">
        <v>5120</v>
      </c>
      <c r="H21" s="42">
        <v>4200</v>
      </c>
      <c r="I21" s="43">
        <v>4780</v>
      </c>
      <c r="J21" s="38">
        <v>3730</v>
      </c>
      <c r="K21" s="44">
        <v>6690</v>
      </c>
      <c r="L21" s="45">
        <v>3490</v>
      </c>
      <c r="M21" s="46">
        <v>2890</v>
      </c>
      <c r="N21" s="47">
        <f t="shared" si="0"/>
        <v>50790</v>
      </c>
      <c r="O21" s="55">
        <f>N21/N36*100</f>
        <v>0.6612127571491432</v>
      </c>
    </row>
    <row r="22" spans="1:15" ht="14.25">
      <c r="A22" s="23" t="s">
        <v>35</v>
      </c>
      <c r="B22" s="36">
        <v>26550</v>
      </c>
      <c r="C22" s="37">
        <v>25000</v>
      </c>
      <c r="D22" s="38">
        <v>27310</v>
      </c>
      <c r="E22" s="39">
        <v>36800</v>
      </c>
      <c r="F22" s="40">
        <v>39770</v>
      </c>
      <c r="G22" s="41">
        <v>17660</v>
      </c>
      <c r="H22" s="42">
        <v>19460</v>
      </c>
      <c r="I22" s="43">
        <v>15140</v>
      </c>
      <c r="J22" s="38">
        <v>16190</v>
      </c>
      <c r="K22" s="44">
        <v>22520</v>
      </c>
      <c r="L22" s="45">
        <v>12620</v>
      </c>
      <c r="M22" s="46">
        <v>10910</v>
      </c>
      <c r="N22" s="47">
        <f t="shared" si="0"/>
        <v>269930</v>
      </c>
      <c r="O22" s="55">
        <f>N22/N36*100</f>
        <v>3.5141004043565314</v>
      </c>
    </row>
    <row r="23" spans="1:15" ht="14.25">
      <c r="A23" s="23" t="s">
        <v>36</v>
      </c>
      <c r="B23" s="36">
        <v>0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38">
        <v>0</v>
      </c>
      <c r="K23" s="44">
        <v>0</v>
      </c>
      <c r="L23" s="45">
        <v>0</v>
      </c>
      <c r="M23" s="46">
        <v>0</v>
      </c>
      <c r="N23" s="47">
        <f t="shared" si="0"/>
        <v>0</v>
      </c>
      <c r="O23" s="55">
        <f>N23/N36*100</f>
        <v>0</v>
      </c>
    </row>
    <row r="24" spans="1:15" ht="14.25">
      <c r="A24" s="23" t="s">
        <v>37</v>
      </c>
      <c r="B24" s="36">
        <v>0</v>
      </c>
      <c r="C24" s="37">
        <v>0</v>
      </c>
      <c r="D24" s="38">
        <v>500</v>
      </c>
      <c r="E24" s="39">
        <v>0</v>
      </c>
      <c r="F24" s="40">
        <v>0</v>
      </c>
      <c r="G24" s="41">
        <v>500</v>
      </c>
      <c r="H24" s="42">
        <v>0</v>
      </c>
      <c r="I24" s="43">
        <v>0</v>
      </c>
      <c r="J24" s="38">
        <v>0</v>
      </c>
      <c r="K24" s="44">
        <v>400</v>
      </c>
      <c r="L24" s="45">
        <v>0</v>
      </c>
      <c r="M24" s="46">
        <v>0</v>
      </c>
      <c r="N24" s="47">
        <f t="shared" si="0"/>
        <v>1400</v>
      </c>
      <c r="O24" s="55">
        <f>N24/N36*100</f>
        <v>0.018225986611710977</v>
      </c>
    </row>
    <row r="25" spans="1:15" ht="14.25">
      <c r="A25" s="23" t="s">
        <v>38</v>
      </c>
      <c r="B25" s="36">
        <v>0</v>
      </c>
      <c r="C25" s="37">
        <v>0</v>
      </c>
      <c r="D25" s="38">
        <v>0</v>
      </c>
      <c r="E25" s="39">
        <v>0</v>
      </c>
      <c r="F25" s="40">
        <v>0</v>
      </c>
      <c r="G25" s="41">
        <v>160</v>
      </c>
      <c r="H25" s="42">
        <v>0</v>
      </c>
      <c r="I25" s="43">
        <v>0</v>
      </c>
      <c r="J25" s="38">
        <v>0</v>
      </c>
      <c r="K25" s="44">
        <v>0</v>
      </c>
      <c r="L25" s="45">
        <v>0</v>
      </c>
      <c r="M25" s="46">
        <v>180</v>
      </c>
      <c r="N25" s="47">
        <f t="shared" si="0"/>
        <v>340</v>
      </c>
      <c r="O25" s="55">
        <f>N25/N36*100</f>
        <v>0.004426311034272666</v>
      </c>
    </row>
    <row r="26" spans="1:15" ht="14.25">
      <c r="A26" s="23" t="s">
        <v>39</v>
      </c>
      <c r="B26" s="36">
        <v>0</v>
      </c>
      <c r="C26" s="37">
        <v>0</v>
      </c>
      <c r="D26" s="38">
        <v>0</v>
      </c>
      <c r="E26" s="39">
        <v>0</v>
      </c>
      <c r="F26" s="40">
        <v>0</v>
      </c>
      <c r="G26" s="41">
        <v>0</v>
      </c>
      <c r="H26" s="42">
        <v>0</v>
      </c>
      <c r="I26" s="43">
        <v>0</v>
      </c>
      <c r="J26" s="38">
        <v>0</v>
      </c>
      <c r="K26" s="44">
        <v>0</v>
      </c>
      <c r="L26" s="45">
        <v>0</v>
      </c>
      <c r="M26" s="46">
        <v>0</v>
      </c>
      <c r="N26" s="47">
        <f t="shared" si="0"/>
        <v>0</v>
      </c>
      <c r="O26" s="55">
        <v>0</v>
      </c>
    </row>
    <row r="27" spans="1:15" ht="14.25">
      <c r="A27" s="23" t="s">
        <v>40</v>
      </c>
      <c r="B27" s="36">
        <v>0</v>
      </c>
      <c r="C27" s="37">
        <v>1690</v>
      </c>
      <c r="D27" s="38">
        <v>0</v>
      </c>
      <c r="E27" s="39">
        <v>0</v>
      </c>
      <c r="F27" s="40">
        <v>1280</v>
      </c>
      <c r="G27" s="41">
        <v>0</v>
      </c>
      <c r="H27" s="42">
        <v>0</v>
      </c>
      <c r="I27" s="43">
        <v>0</v>
      </c>
      <c r="J27" s="38">
        <v>0</v>
      </c>
      <c r="K27" s="44">
        <v>1670</v>
      </c>
      <c r="L27" s="45">
        <v>0</v>
      </c>
      <c r="M27" s="46">
        <v>0</v>
      </c>
      <c r="N27" s="47">
        <f t="shared" si="0"/>
        <v>4640</v>
      </c>
      <c r="O27" s="55">
        <f>N27/N36*100</f>
        <v>0.06040612705595638</v>
      </c>
    </row>
    <row r="28" spans="1:15" ht="14.25">
      <c r="A28" s="23" t="s">
        <v>41</v>
      </c>
      <c r="B28" s="36">
        <v>0</v>
      </c>
      <c r="C28" s="37">
        <v>0</v>
      </c>
      <c r="D28" s="38">
        <v>0</v>
      </c>
      <c r="E28" s="39">
        <v>0</v>
      </c>
      <c r="F28" s="40">
        <v>0</v>
      </c>
      <c r="G28" s="41">
        <v>0</v>
      </c>
      <c r="H28" s="42">
        <v>0</v>
      </c>
      <c r="I28" s="43">
        <v>0</v>
      </c>
      <c r="J28" s="38">
        <v>0</v>
      </c>
      <c r="K28" s="44">
        <v>0</v>
      </c>
      <c r="L28" s="45">
        <v>0</v>
      </c>
      <c r="M28" s="46">
        <v>0</v>
      </c>
      <c r="N28" s="47">
        <f t="shared" si="0"/>
        <v>0</v>
      </c>
      <c r="O28" s="55">
        <v>0</v>
      </c>
    </row>
    <row r="29" spans="1:15" ht="14.25">
      <c r="A29" s="23" t="s">
        <v>42</v>
      </c>
      <c r="B29" s="36">
        <v>0</v>
      </c>
      <c r="C29" s="37">
        <v>0</v>
      </c>
      <c r="D29" s="38">
        <v>1140</v>
      </c>
      <c r="E29" s="39">
        <v>1180</v>
      </c>
      <c r="F29" s="40">
        <v>0</v>
      </c>
      <c r="G29" s="41">
        <v>0</v>
      </c>
      <c r="H29" s="42">
        <v>1220</v>
      </c>
      <c r="I29" s="43">
        <v>640</v>
      </c>
      <c r="J29" s="38">
        <v>0</v>
      </c>
      <c r="K29" s="44">
        <v>0</v>
      </c>
      <c r="L29" s="45">
        <v>1080</v>
      </c>
      <c r="M29" s="46">
        <v>0</v>
      </c>
      <c r="N29" s="47">
        <f t="shared" si="0"/>
        <v>5260</v>
      </c>
      <c r="O29" s="55">
        <f>N29/N36*100</f>
        <v>0.06847763541257125</v>
      </c>
    </row>
    <row r="30" spans="1:15" ht="14.25">
      <c r="A30" s="23" t="s">
        <v>43</v>
      </c>
      <c r="B30" s="36">
        <v>19280</v>
      </c>
      <c r="C30" s="37">
        <v>6860</v>
      </c>
      <c r="D30" s="38">
        <v>30370</v>
      </c>
      <c r="E30" s="39">
        <v>86500</v>
      </c>
      <c r="F30" s="40">
        <v>79810</v>
      </c>
      <c r="G30" s="41">
        <v>75410</v>
      </c>
      <c r="H30" s="42">
        <v>61020</v>
      </c>
      <c r="I30" s="43">
        <v>58630</v>
      </c>
      <c r="J30" s="38">
        <v>53240</v>
      </c>
      <c r="K30" s="44">
        <v>65790</v>
      </c>
      <c r="L30" s="45">
        <v>62100</v>
      </c>
      <c r="M30" s="46">
        <v>7060</v>
      </c>
      <c r="N30" s="47">
        <f t="shared" si="0"/>
        <v>606070</v>
      </c>
      <c r="O30" s="55">
        <f>N30/N36*100</f>
        <v>7.890159789828337</v>
      </c>
    </row>
    <row r="31" spans="1:15" ht="14.25">
      <c r="A31" s="23" t="s">
        <v>44</v>
      </c>
      <c r="B31" s="36">
        <v>0</v>
      </c>
      <c r="C31" s="37">
        <v>0</v>
      </c>
      <c r="D31" s="38">
        <v>0</v>
      </c>
      <c r="E31" s="39">
        <v>0</v>
      </c>
      <c r="F31" s="40">
        <v>0</v>
      </c>
      <c r="G31" s="41">
        <v>0</v>
      </c>
      <c r="H31" s="42">
        <v>0</v>
      </c>
      <c r="I31" s="43">
        <v>0</v>
      </c>
      <c r="J31" s="38">
        <v>0</v>
      </c>
      <c r="K31" s="44">
        <v>0</v>
      </c>
      <c r="L31" s="45">
        <v>0</v>
      </c>
      <c r="M31" s="46">
        <v>0</v>
      </c>
      <c r="N31" s="47">
        <f t="shared" si="0"/>
        <v>0</v>
      </c>
      <c r="O31" s="55">
        <v>0</v>
      </c>
    </row>
    <row r="32" spans="1:15" ht="14.25">
      <c r="A32" s="23" t="s">
        <v>45</v>
      </c>
      <c r="B32" s="36">
        <v>0</v>
      </c>
      <c r="C32" s="37">
        <v>0</v>
      </c>
      <c r="D32" s="38">
        <v>0</v>
      </c>
      <c r="E32" s="39">
        <v>0</v>
      </c>
      <c r="F32" s="40">
        <v>6000</v>
      </c>
      <c r="G32" s="41">
        <v>0</v>
      </c>
      <c r="H32" s="42">
        <v>0</v>
      </c>
      <c r="I32" s="43">
        <v>13820</v>
      </c>
      <c r="J32" s="38">
        <v>0</v>
      </c>
      <c r="K32" s="44">
        <v>17700</v>
      </c>
      <c r="L32" s="45">
        <v>22640</v>
      </c>
      <c r="M32" s="46">
        <v>0</v>
      </c>
      <c r="N32" s="47">
        <f t="shared" si="0"/>
        <v>60160</v>
      </c>
      <c r="O32" s="55">
        <f>N32/N36*100</f>
        <v>0.7831966818289517</v>
      </c>
    </row>
    <row r="33" spans="1:15" ht="14.25">
      <c r="A33" s="23" t="s">
        <v>46</v>
      </c>
      <c r="B33" s="36">
        <v>0</v>
      </c>
      <c r="C33" s="37">
        <v>92</v>
      </c>
      <c r="D33" s="38">
        <v>81</v>
      </c>
      <c r="E33" s="39">
        <v>0</v>
      </c>
      <c r="F33" s="40">
        <v>80</v>
      </c>
      <c r="G33" s="41">
        <v>0</v>
      </c>
      <c r="H33" s="42">
        <v>0</v>
      </c>
      <c r="I33" s="43">
        <v>0</v>
      </c>
      <c r="J33" s="38">
        <v>56</v>
      </c>
      <c r="K33" s="44">
        <v>0</v>
      </c>
      <c r="L33" s="45">
        <v>60</v>
      </c>
      <c r="M33" s="46">
        <v>0</v>
      </c>
      <c r="N33" s="47">
        <f t="shared" si="0"/>
        <v>369</v>
      </c>
      <c r="O33" s="55">
        <f>N33/N36*100</f>
        <v>0.004803849328372393</v>
      </c>
    </row>
    <row r="34" spans="1:15" ht="14.25">
      <c r="A34" s="23" t="s">
        <v>47</v>
      </c>
      <c r="B34" s="36">
        <v>0</v>
      </c>
      <c r="C34" s="37">
        <v>0</v>
      </c>
      <c r="D34" s="38">
        <v>0</v>
      </c>
      <c r="E34" s="39">
        <v>0</v>
      </c>
      <c r="F34" s="40">
        <v>670</v>
      </c>
      <c r="G34" s="41">
        <v>0</v>
      </c>
      <c r="H34" s="42">
        <v>0</v>
      </c>
      <c r="I34" s="43">
        <v>0</v>
      </c>
      <c r="J34" s="38">
        <v>0</v>
      </c>
      <c r="K34" s="44">
        <v>500</v>
      </c>
      <c r="L34" s="45">
        <v>0</v>
      </c>
      <c r="M34" s="46">
        <v>0</v>
      </c>
      <c r="N34" s="47">
        <f t="shared" si="0"/>
        <v>1170</v>
      </c>
      <c r="O34" s="55">
        <f>N34/N36*100</f>
        <v>0.015231717382644176</v>
      </c>
    </row>
    <row r="35" spans="1:15" ht="14.25">
      <c r="A35" s="23" t="s">
        <v>48</v>
      </c>
      <c r="B35" s="36">
        <v>0</v>
      </c>
      <c r="C35" s="37">
        <v>0</v>
      </c>
      <c r="D35" s="38">
        <v>0</v>
      </c>
      <c r="E35" s="39">
        <v>0</v>
      </c>
      <c r="F35" s="40">
        <v>0</v>
      </c>
      <c r="G35" s="41">
        <v>0</v>
      </c>
      <c r="H35" s="42">
        <v>0</v>
      </c>
      <c r="I35" s="43">
        <v>0</v>
      </c>
      <c r="J35" s="38">
        <v>0</v>
      </c>
      <c r="K35" s="44">
        <v>0</v>
      </c>
      <c r="L35" s="45">
        <v>0</v>
      </c>
      <c r="M35" s="46">
        <v>0</v>
      </c>
      <c r="N35" s="47">
        <f t="shared" si="0"/>
        <v>0</v>
      </c>
      <c r="O35" s="55">
        <v>0</v>
      </c>
    </row>
    <row r="36" spans="1:15" ht="14.25">
      <c r="A36" s="34" t="s">
        <v>49</v>
      </c>
      <c r="B36" s="49">
        <f aca="true" t="shared" si="1" ref="B36:O36">SUM(B5:B35)</f>
        <v>615673</v>
      </c>
      <c r="C36" s="50">
        <f t="shared" si="1"/>
        <v>538772</v>
      </c>
      <c r="D36" s="50">
        <f t="shared" si="1"/>
        <v>693247</v>
      </c>
      <c r="E36" s="50">
        <f t="shared" si="1"/>
        <v>699890</v>
      </c>
      <c r="F36" s="50">
        <f t="shared" si="1"/>
        <v>692670</v>
      </c>
      <c r="G36" s="50">
        <f t="shared" si="1"/>
        <v>672780</v>
      </c>
      <c r="H36" s="50">
        <f t="shared" si="1"/>
        <v>646525</v>
      </c>
      <c r="I36" s="50">
        <f t="shared" si="1"/>
        <v>535680</v>
      </c>
      <c r="J36" s="50">
        <f t="shared" si="1"/>
        <v>606115</v>
      </c>
      <c r="K36" s="50">
        <f t="shared" si="1"/>
        <v>720830</v>
      </c>
      <c r="L36" s="50">
        <f t="shared" si="1"/>
        <v>661378</v>
      </c>
      <c r="M36" s="50">
        <f t="shared" si="1"/>
        <v>597780</v>
      </c>
      <c r="N36" s="51">
        <f t="shared" si="1"/>
        <v>7681340</v>
      </c>
      <c r="O36" s="53">
        <f t="shared" si="1"/>
        <v>99.99999999999999</v>
      </c>
    </row>
    <row r="37" spans="2:15" ht="12.7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52"/>
    </row>
    <row r="39" spans="3:7" ht="12.75">
      <c r="C39" s="48"/>
      <c r="E39" s="48"/>
      <c r="F39" s="48"/>
      <c r="G39" s="48"/>
    </row>
    <row r="65534" ht="12.75">
      <c r="L65534" s="35">
        <f>SUM(L5:L65533)</f>
        <v>1322756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San Mauro Torinese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atomassone</dc:creator>
  <cp:keywords/>
  <dc:description/>
  <cp:lastModifiedBy>mraineri</cp:lastModifiedBy>
  <dcterms:created xsi:type="dcterms:W3CDTF">2016-02-22T14:18:11Z</dcterms:created>
  <dcterms:modified xsi:type="dcterms:W3CDTF">2016-07-22T10:52:19Z</dcterms:modified>
  <cp:category/>
  <cp:version/>
  <cp:contentType/>
  <cp:contentStatus/>
</cp:coreProperties>
</file>